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93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95" i="1" s="1"/>
  <c r="L175" i="1"/>
  <c r="L165" i="1"/>
  <c r="L176" i="1" s="1"/>
  <c r="L156" i="1"/>
  <c r="L146" i="1"/>
  <c r="L157" i="1" s="1"/>
  <c r="L137" i="1"/>
  <c r="L127" i="1"/>
  <c r="L138" i="1" s="1"/>
  <c r="L118" i="1"/>
  <c r="L108" i="1"/>
  <c r="L119" i="1" s="1"/>
  <c r="L99" i="1"/>
  <c r="L89" i="1"/>
  <c r="L100" i="1" s="1"/>
  <c r="L80" i="1"/>
  <c r="L70" i="1"/>
  <c r="L81" i="1" s="1"/>
  <c r="L61" i="1"/>
  <c r="L51" i="1"/>
  <c r="L62" i="1" s="1"/>
  <c r="L42" i="1"/>
  <c r="L32" i="1"/>
  <c r="L43" i="1" s="1"/>
  <c r="L23" i="1"/>
  <c r="L13" i="1"/>
  <c r="L24" i="1" s="1"/>
  <c r="A109" i="1"/>
  <c r="B195" i="1"/>
  <c r="A195" i="1"/>
  <c r="J194" i="1"/>
  <c r="I194" i="1"/>
  <c r="H194" i="1"/>
  <c r="G194" i="1"/>
  <c r="F194" i="1"/>
  <c r="B185" i="1"/>
  <c r="A185" i="1"/>
  <c r="J184" i="1"/>
  <c r="I184" i="1"/>
  <c r="I195" i="1" s="1"/>
  <c r="H184" i="1"/>
  <c r="G184" i="1"/>
  <c r="G195" i="1" s="1"/>
  <c r="F184" i="1"/>
  <c r="B176" i="1"/>
  <c r="A176" i="1"/>
  <c r="J175" i="1"/>
  <c r="I175" i="1"/>
  <c r="H175" i="1"/>
  <c r="G175" i="1"/>
  <c r="F175" i="1"/>
  <c r="B166" i="1"/>
  <c r="A166" i="1"/>
  <c r="J165" i="1"/>
  <c r="I165" i="1"/>
  <c r="I176" i="1" s="1"/>
  <c r="H165" i="1"/>
  <c r="G165" i="1"/>
  <c r="G176" i="1" s="1"/>
  <c r="F165" i="1"/>
  <c r="B157" i="1"/>
  <c r="A157" i="1"/>
  <c r="J156" i="1"/>
  <c r="I156" i="1"/>
  <c r="H156" i="1"/>
  <c r="G156" i="1"/>
  <c r="F156" i="1"/>
  <c r="B147" i="1"/>
  <c r="A147" i="1"/>
  <c r="J146" i="1"/>
  <c r="I146" i="1"/>
  <c r="I157" i="1" s="1"/>
  <c r="H146" i="1"/>
  <c r="G146" i="1"/>
  <c r="G157" i="1" s="1"/>
  <c r="F146" i="1"/>
  <c r="B138" i="1"/>
  <c r="A138" i="1"/>
  <c r="J137" i="1"/>
  <c r="I137" i="1"/>
  <c r="H137" i="1"/>
  <c r="G137" i="1"/>
  <c r="F137" i="1"/>
  <c r="B128" i="1"/>
  <c r="A128" i="1"/>
  <c r="J127" i="1"/>
  <c r="I127" i="1"/>
  <c r="I138" i="1" s="1"/>
  <c r="H127" i="1"/>
  <c r="G127" i="1"/>
  <c r="G138" i="1" s="1"/>
  <c r="F127" i="1"/>
  <c r="B119" i="1"/>
  <c r="A119" i="1"/>
  <c r="J118" i="1"/>
  <c r="I118" i="1"/>
  <c r="H118" i="1"/>
  <c r="G118" i="1"/>
  <c r="F118" i="1"/>
  <c r="B109" i="1"/>
  <c r="J108" i="1"/>
  <c r="I108" i="1"/>
  <c r="I119" i="1" s="1"/>
  <c r="H108" i="1"/>
  <c r="H119" i="1" s="1"/>
  <c r="G108" i="1"/>
  <c r="G119" i="1" s="1"/>
  <c r="F108" i="1"/>
  <c r="B100" i="1"/>
  <c r="A100" i="1"/>
  <c r="J99" i="1"/>
  <c r="I99" i="1"/>
  <c r="H99" i="1"/>
  <c r="G99" i="1"/>
  <c r="F99" i="1"/>
  <c r="B90" i="1"/>
  <c r="A90" i="1"/>
  <c r="J89" i="1"/>
  <c r="J100" i="1" s="1"/>
  <c r="I89" i="1"/>
  <c r="H89" i="1"/>
  <c r="H100" i="1" s="1"/>
  <c r="G89" i="1"/>
  <c r="F89" i="1"/>
  <c r="F100" i="1" s="1"/>
  <c r="B81" i="1"/>
  <c r="A81" i="1"/>
  <c r="J80" i="1"/>
  <c r="I80" i="1"/>
  <c r="H80" i="1"/>
  <c r="G80" i="1"/>
  <c r="F80" i="1"/>
  <c r="B71" i="1"/>
  <c r="A71" i="1"/>
  <c r="J70" i="1"/>
  <c r="J81" i="1" s="1"/>
  <c r="I70" i="1"/>
  <c r="H70" i="1"/>
  <c r="G70" i="1"/>
  <c r="F70" i="1"/>
  <c r="F81" i="1" s="1"/>
  <c r="B62" i="1"/>
  <c r="A62" i="1"/>
  <c r="J61" i="1"/>
  <c r="I61" i="1"/>
  <c r="H61" i="1"/>
  <c r="G61" i="1"/>
  <c r="F61" i="1"/>
  <c r="B52" i="1"/>
  <c r="A52" i="1"/>
  <c r="J51" i="1"/>
  <c r="J62" i="1" s="1"/>
  <c r="I51" i="1"/>
  <c r="H51" i="1"/>
  <c r="H62" i="1" s="1"/>
  <c r="G51" i="1"/>
  <c r="F51" i="1"/>
  <c r="F62" i="1" s="1"/>
  <c r="B43" i="1"/>
  <c r="A43" i="1"/>
  <c r="J42" i="1"/>
  <c r="I42" i="1"/>
  <c r="H42" i="1"/>
  <c r="G42" i="1"/>
  <c r="F42" i="1"/>
  <c r="B33" i="1"/>
  <c r="A33" i="1"/>
  <c r="J32" i="1"/>
  <c r="J43" i="1" s="1"/>
  <c r="I32" i="1"/>
  <c r="H32" i="1"/>
  <c r="H43" i="1" s="1"/>
  <c r="G32" i="1"/>
  <c r="F32" i="1"/>
  <c r="F43" i="1" s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I43" i="1" l="1"/>
  <c r="G100" i="1"/>
  <c r="H138" i="1"/>
  <c r="J157" i="1"/>
  <c r="H176" i="1"/>
  <c r="J195" i="1"/>
  <c r="J119" i="1"/>
  <c r="G43" i="1"/>
  <c r="I62" i="1"/>
  <c r="I100" i="1"/>
  <c r="J138" i="1"/>
  <c r="H157" i="1"/>
  <c r="J176" i="1"/>
  <c r="H195" i="1"/>
  <c r="I81" i="1"/>
  <c r="G81" i="1"/>
  <c r="H81" i="1"/>
  <c r="G62" i="1"/>
  <c r="L196" i="1"/>
  <c r="F119" i="1"/>
  <c r="F138" i="1"/>
  <c r="F157" i="1"/>
  <c r="F176" i="1"/>
  <c r="F195" i="1"/>
  <c r="I24" i="1"/>
  <c r="F24" i="1"/>
  <c r="J24" i="1"/>
  <c r="H24" i="1"/>
  <c r="G24" i="1"/>
  <c r="J196" i="1" l="1"/>
  <c r="I196" i="1"/>
  <c r="F196" i="1"/>
  <c r="H196" i="1"/>
  <c r="G196" i="1"/>
</calcChain>
</file>

<file path=xl/sharedStrings.xml><?xml version="1.0" encoding="utf-8"?>
<sst xmlns="http://schemas.openxmlformats.org/spreadsheetml/2006/main" count="229" uniqueCount="76">
  <si>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</si>
  <si>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</si>
  <si>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</si>
  <si>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</si>
  <si>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</si>
  <si>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</si>
  <si>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</si>
  <si>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</si>
  <si>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</si>
  <si>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</si>
  <si>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</si>
  <si>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</si>
  <si>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</si>
  <si>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</si>
  <si>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</si>
  <si>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</si>
  <si>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</si>
  <si>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</si>
  <si>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</si>
  <si>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</si>
  <si>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</si>
  <si>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</si>
  <si>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</si>
  <si>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</si>
  <si>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</si>
  <si>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</si>
  <si>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</si>
  <si>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</si>
  <si>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</si>
  <si>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</si>
  <si>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</si>
  <si>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</si>
  <si>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</si>
  <si>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</si>
  <si>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</si>
  <si>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</si>
  <si>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</si>
  <si>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</si>
  <si>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</si>
  <si>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  и лимоном</t>
  </si>
  <si>
    <t>Бутерброд с маслом</t>
  </si>
  <si>
    <t>Каша гречневая рассыпчатая, котлеты из говядины с томатным соусом</t>
  </si>
  <si>
    <t xml:space="preserve">Чай с сахаром </t>
  </si>
  <si>
    <t>Картофельное пюре, палочки школьные</t>
  </si>
  <si>
    <t>Салат из белокачаной капусты с морковью</t>
  </si>
  <si>
    <t>Каша рисовая молочная жидкая</t>
  </si>
  <si>
    <t>Свежие фрукты</t>
  </si>
  <si>
    <t>7, 91</t>
  </si>
  <si>
    <t>Макаронные изделия отварные, тефтели куриные с томатным соусом</t>
  </si>
  <si>
    <t>Чай витаминизированный</t>
  </si>
  <si>
    <t>Хлеб пшеничный с сыром</t>
  </si>
  <si>
    <t>Макароны с сыром</t>
  </si>
  <si>
    <t>Какао с молоком</t>
  </si>
  <si>
    <t>Сок для детского питания</t>
  </si>
  <si>
    <t>Каша гречневая рассыпчатая, гуляш из говядины</t>
  </si>
  <si>
    <t>Чай с сахаром</t>
  </si>
  <si>
    <t>Салат из свеклы отварной</t>
  </si>
  <si>
    <t>Каша пшенная молочная жидкая</t>
  </si>
  <si>
    <t>Бутерброд с маслом, сыр</t>
  </si>
  <si>
    <t>1,2,91</t>
  </si>
  <si>
    <t>Картофельное пюре, котлеты куриные с томатным соусом</t>
  </si>
  <si>
    <t>Чай с лимоном и с сахаром</t>
  </si>
  <si>
    <t xml:space="preserve">Хлеб пшеничный 1 сорта для детского питания </t>
  </si>
  <si>
    <t>Шоколад "Аленка" для детского питания</t>
  </si>
  <si>
    <t>241, 40</t>
  </si>
  <si>
    <t>Каша "Дружба"</t>
  </si>
  <si>
    <t xml:space="preserve">Хлеб пшеничный 1сорта для детского питания </t>
  </si>
  <si>
    <t>Плюшка "Московская "</t>
  </si>
  <si>
    <t>Хлеб пшеничный 1 сорта для детского питания</t>
  </si>
  <si>
    <t>Хлеб пшеничный 1 сорт для детского питания</t>
  </si>
  <si>
    <t>Хлеб пшеничный  с сыром</t>
  </si>
  <si>
    <t>Каша овсяная молочная</t>
  </si>
  <si>
    <t>Печенье для детского питания</t>
  </si>
  <si>
    <t>МБОУ ООШ с.Черлак</t>
  </si>
  <si>
    <t>директор</t>
  </si>
  <si>
    <t>Каримов Р.Б.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</si>
</sst>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2" fillId="0" borderId="0" xfId="0" applyFont="1" applyProtection="1">
      <protection locked="0"/>
    </xf>
    <xf numFmtId="1" fontId="11" fillId="0" borderId="23" xfId="0" applyNumberFormat="1" applyFont="1" applyFill="1" applyBorder="1" applyAlignment="1" applyProtection="1">
      <alignment horizontal="center" vertical="top"/>
      <protection locked="0"/>
    </xf>
    <xf numFmtId="164" fontId="11" fillId="0" borderId="23" xfId="0" applyNumberFormat="1" applyFont="1" applyFill="1" applyBorder="1" applyAlignment="1" applyProtection="1">
      <alignment horizontal="center" vertical="top"/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5" activePane="bottomRight" state="frozen"/>
      <selection pane="topRight" activeCell="E1" sqref="E1"/>
      <selection pane="bottomLeft" activeCell="A6" sqref="A6"/>
      <selection pane="bottomRight" activeCell="I3" sqref="I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4" t="s">
        <v>73</v>
      </c>
      <c r="D1" s="65"/>
      <c r="E1" s="65"/>
      <c r="F1" s="12" t="s">
        <v>16</v>
      </c>
      <c r="G1" s="2" t="s">
        <v>17</v>
      </c>
      <c r="H1" s="66" t="s">
        <v>74</v>
      </c>
      <c r="I1" s="66"/>
      <c r="J1" s="66"/>
      <c r="K1" s="66"/>
    </row>
    <row r="2" spans="1:12" ht="18" x14ac:dyDescent="0.2">
      <c r="A2" s="35" t="s">
        <v>6</v>
      </c>
      <c r="C2" s="2"/>
      <c r="G2" s="2" t="s">
        <v>18</v>
      </c>
      <c r="H2" s="66" t="s">
        <v>75</v>
      </c>
      <c r="I2" s="66"/>
      <c r="J2" s="66"/>
      <c r="K2" s="66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2025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25.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41</v>
      </c>
      <c r="F6" s="40">
        <v>245</v>
      </c>
      <c r="G6" s="40">
        <v>18.8</v>
      </c>
      <c r="H6" s="40">
        <v>18.399999999999999</v>
      </c>
      <c r="I6" s="40">
        <v>55.4</v>
      </c>
      <c r="J6" s="40">
        <v>463.1</v>
      </c>
      <c r="K6" s="41">
        <v>219.18899999999999</v>
      </c>
      <c r="L6" s="40">
        <v>58.6</v>
      </c>
    </row>
    <row r="7" spans="1:12" ht="14.45" x14ac:dyDescent="0.3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 t="s">
        <v>42</v>
      </c>
      <c r="F8" s="43">
        <v>200</v>
      </c>
      <c r="G8" s="56">
        <v>0.1</v>
      </c>
      <c r="H8" s="56">
        <v>0</v>
      </c>
      <c r="I8" s="58">
        <v>9.1</v>
      </c>
      <c r="J8" s="43">
        <v>35</v>
      </c>
      <c r="K8" s="44">
        <v>283</v>
      </c>
      <c r="L8" s="43">
        <v>1.93</v>
      </c>
    </row>
    <row r="9" spans="1:12" ht="15" x14ac:dyDescent="0.25">
      <c r="A9" s="23"/>
      <c r="B9" s="15"/>
      <c r="C9" s="11"/>
      <c r="D9" s="7" t="s">
        <v>23</v>
      </c>
      <c r="E9" s="42" t="s">
        <v>68</v>
      </c>
      <c r="F9" s="43">
        <v>55</v>
      </c>
      <c r="G9" s="43">
        <v>4.7</v>
      </c>
      <c r="H9" s="43">
        <v>0.7</v>
      </c>
      <c r="I9" s="43">
        <v>28.4</v>
      </c>
      <c r="J9" s="43">
        <v>140</v>
      </c>
      <c r="K9" s="44">
        <v>7</v>
      </c>
      <c r="L9" s="43">
        <v>5.5</v>
      </c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5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5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23.6</v>
      </c>
      <c r="H13" s="19">
        <f t="shared" si="0"/>
        <v>19.099999999999998</v>
      </c>
      <c r="I13" s="19">
        <f t="shared" si="0"/>
        <v>92.9</v>
      </c>
      <c r="J13" s="19">
        <f t="shared" si="0"/>
        <v>638.1</v>
      </c>
      <c r="K13" s="25"/>
      <c r="L13" s="19">
        <f t="shared" ref="L13" si="1">SUM(L6:L12)</f>
        <v>66.03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4.45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5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61" t="s">
        <v>4</v>
      </c>
      <c r="D24" s="62"/>
      <c r="E24" s="31"/>
      <c r="F24" s="32">
        <f>F13+F23</f>
        <v>500</v>
      </c>
      <c r="G24" s="32">
        <f t="shared" ref="G24:J24" si="4">G13+G23</f>
        <v>23.6</v>
      </c>
      <c r="H24" s="32">
        <f t="shared" si="4"/>
        <v>19.099999999999998</v>
      </c>
      <c r="I24" s="32">
        <f t="shared" si="4"/>
        <v>92.9</v>
      </c>
      <c r="J24" s="32">
        <f t="shared" si="4"/>
        <v>638.1</v>
      </c>
      <c r="K24" s="32"/>
      <c r="L24" s="32">
        <f t="shared" ref="L24" si="5">L13+L23</f>
        <v>66.03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51" t="s">
        <v>71</v>
      </c>
      <c r="F25" s="40">
        <v>185</v>
      </c>
      <c r="G25" s="59">
        <v>6.9</v>
      </c>
      <c r="H25" s="59">
        <v>9.1</v>
      </c>
      <c r="I25" s="59">
        <v>28.8</v>
      </c>
      <c r="J25" s="60">
        <v>231</v>
      </c>
      <c r="K25" s="41">
        <v>206</v>
      </c>
      <c r="L25" s="40">
        <v>16.5</v>
      </c>
    </row>
    <row r="26" spans="1:12" ht="14.45" x14ac:dyDescent="0.3">
      <c r="A26" s="14"/>
      <c r="B26" s="15"/>
      <c r="C26" s="11"/>
      <c r="D26" s="6"/>
      <c r="E26" s="53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52" t="s">
        <v>61</v>
      </c>
      <c r="F27" s="43">
        <v>200</v>
      </c>
      <c r="G27" s="56">
        <v>0.1</v>
      </c>
      <c r="H27" s="56">
        <v>0</v>
      </c>
      <c r="I27" s="56">
        <v>15.31</v>
      </c>
      <c r="J27" s="58">
        <v>61.6</v>
      </c>
      <c r="K27" s="44">
        <v>294</v>
      </c>
      <c r="L27" s="43">
        <v>4.1399999999999997</v>
      </c>
    </row>
    <row r="28" spans="1:12" ht="15" x14ac:dyDescent="0.25">
      <c r="A28" s="14"/>
      <c r="B28" s="15"/>
      <c r="C28" s="11"/>
      <c r="D28" s="7" t="s">
        <v>23</v>
      </c>
      <c r="E28" s="52" t="s">
        <v>40</v>
      </c>
      <c r="F28" s="43">
        <v>70</v>
      </c>
      <c r="G28" s="56">
        <v>5.9</v>
      </c>
      <c r="H28" s="56">
        <v>8.1999999999999993</v>
      </c>
      <c r="I28" s="57">
        <v>31.7</v>
      </c>
      <c r="J28" s="58">
        <v>191.3</v>
      </c>
      <c r="K28" s="44">
        <v>1.2</v>
      </c>
      <c r="L28" s="43">
        <v>21.7</v>
      </c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52" t="s">
        <v>53</v>
      </c>
      <c r="F30" s="54">
        <v>200</v>
      </c>
      <c r="G30" s="55">
        <v>0</v>
      </c>
      <c r="H30" s="55">
        <v>0</v>
      </c>
      <c r="I30" s="55">
        <v>24</v>
      </c>
      <c r="J30" s="55">
        <v>96</v>
      </c>
      <c r="K30" s="44">
        <v>36</v>
      </c>
      <c r="L30" s="43">
        <v>35</v>
      </c>
    </row>
    <row r="31" spans="1:12" ht="15" x14ac:dyDescent="0.25">
      <c r="A31" s="14"/>
      <c r="B31" s="15"/>
      <c r="C31" s="11"/>
      <c r="D31" s="6"/>
      <c r="E31" s="42" t="s">
        <v>72</v>
      </c>
      <c r="F31" s="43">
        <v>20</v>
      </c>
      <c r="G31" s="43">
        <v>3</v>
      </c>
      <c r="H31" s="43">
        <v>3.2</v>
      </c>
      <c r="I31" s="43">
        <v>13.4</v>
      </c>
      <c r="J31" s="43">
        <v>88</v>
      </c>
      <c r="K31" s="44">
        <v>5</v>
      </c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675</v>
      </c>
      <c r="G32" s="19">
        <f t="shared" ref="G32" si="6">SUM(G25:G31)</f>
        <v>15.9</v>
      </c>
      <c r="H32" s="19">
        <f t="shared" ref="H32" si="7">SUM(H25:H31)</f>
        <v>20.499999999999996</v>
      </c>
      <c r="I32" s="19">
        <f t="shared" ref="I32" si="8">SUM(I25:I31)</f>
        <v>113.21000000000001</v>
      </c>
      <c r="J32" s="19">
        <f t="shared" ref="J32:L32" si="9">SUM(J25:J31)</f>
        <v>667.90000000000009</v>
      </c>
      <c r="K32" s="25"/>
      <c r="L32" s="19">
        <f t="shared" si="9"/>
        <v>77.34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4.45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5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61" t="s">
        <v>4</v>
      </c>
      <c r="D43" s="62"/>
      <c r="E43" s="31"/>
      <c r="F43" s="32">
        <f>F32+F42</f>
        <v>675</v>
      </c>
      <c r="G43" s="32">
        <f t="shared" ref="G43" si="14">G32+G42</f>
        <v>15.9</v>
      </c>
      <c r="H43" s="32">
        <f t="shared" ref="H43" si="15">H32+H42</f>
        <v>20.499999999999996</v>
      </c>
      <c r="I43" s="32">
        <f t="shared" ref="I43" si="16">I32+I42</f>
        <v>113.21000000000001</v>
      </c>
      <c r="J43" s="32">
        <f t="shared" ref="J43:L43" si="17">J32+J42</f>
        <v>667.90000000000009</v>
      </c>
      <c r="K43" s="32"/>
      <c r="L43" s="32">
        <f t="shared" si="17"/>
        <v>77.34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43</v>
      </c>
      <c r="F44" s="40">
        <v>270</v>
      </c>
      <c r="G44" s="40">
        <v>12.5</v>
      </c>
      <c r="H44" s="40">
        <v>13.3</v>
      </c>
      <c r="I44" s="40">
        <v>28.6</v>
      </c>
      <c r="J44" s="40">
        <v>351.8</v>
      </c>
      <c r="K44" s="41">
        <v>34.241</v>
      </c>
      <c r="L44" s="40">
        <v>53.5</v>
      </c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 t="s">
        <v>42</v>
      </c>
      <c r="F46" s="43">
        <v>200</v>
      </c>
      <c r="G46" s="56">
        <v>0.1</v>
      </c>
      <c r="H46" s="56">
        <v>0</v>
      </c>
      <c r="I46" s="58">
        <v>9.1</v>
      </c>
      <c r="J46" s="43">
        <v>35</v>
      </c>
      <c r="K46" s="44">
        <v>283</v>
      </c>
      <c r="L46" s="43">
        <v>1.93</v>
      </c>
    </row>
    <row r="47" spans="1:12" ht="15" x14ac:dyDescent="0.25">
      <c r="A47" s="23"/>
      <c r="B47" s="15"/>
      <c r="C47" s="11"/>
      <c r="D47" s="7" t="s">
        <v>23</v>
      </c>
      <c r="E47" s="42" t="s">
        <v>69</v>
      </c>
      <c r="F47" s="43">
        <v>55</v>
      </c>
      <c r="G47" s="43">
        <v>4.7</v>
      </c>
      <c r="H47" s="43">
        <v>0.7</v>
      </c>
      <c r="I47" s="43">
        <v>28.4</v>
      </c>
      <c r="J47" s="43">
        <v>140</v>
      </c>
      <c r="K47" s="44">
        <v>7</v>
      </c>
      <c r="L47" s="43">
        <v>5.5</v>
      </c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 t="s">
        <v>44</v>
      </c>
      <c r="F49" s="43">
        <v>60</v>
      </c>
      <c r="G49" s="43">
        <v>0.9</v>
      </c>
      <c r="H49" s="43">
        <v>3.4</v>
      </c>
      <c r="I49" s="43">
        <v>5.6</v>
      </c>
      <c r="J49" s="43">
        <v>42</v>
      </c>
      <c r="K49" s="44">
        <v>4</v>
      </c>
      <c r="L49" s="43">
        <v>9.6999999999999993</v>
      </c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585</v>
      </c>
      <c r="G51" s="19">
        <f t="shared" ref="G51" si="18">SUM(G44:G50)</f>
        <v>18.2</v>
      </c>
      <c r="H51" s="19">
        <f t="shared" ref="H51" si="19">SUM(H44:H50)</f>
        <v>17.399999999999999</v>
      </c>
      <c r="I51" s="19">
        <f t="shared" ref="I51" si="20">SUM(I44:I50)</f>
        <v>71.699999999999989</v>
      </c>
      <c r="J51" s="19">
        <f t="shared" ref="J51:L51" si="21">SUM(J44:J50)</f>
        <v>568.79999999999995</v>
      </c>
      <c r="K51" s="25"/>
      <c r="L51" s="19">
        <f t="shared" si="21"/>
        <v>70.63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61" t="s">
        <v>4</v>
      </c>
      <c r="D62" s="62"/>
      <c r="E62" s="31"/>
      <c r="F62" s="32">
        <f>F51+F61</f>
        <v>585</v>
      </c>
      <c r="G62" s="32">
        <f t="shared" ref="G62" si="26">G51+G61</f>
        <v>18.2</v>
      </c>
      <c r="H62" s="32">
        <f t="shared" ref="H62" si="27">H51+H61</f>
        <v>17.399999999999999</v>
      </c>
      <c r="I62" s="32">
        <f t="shared" ref="I62" si="28">I51+I61</f>
        <v>71.699999999999989</v>
      </c>
      <c r="J62" s="32">
        <f t="shared" ref="J62:L62" si="29">J51+J61</f>
        <v>568.79999999999995</v>
      </c>
      <c r="K62" s="32"/>
      <c r="L62" s="32">
        <f t="shared" si="29"/>
        <v>70.63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45</v>
      </c>
      <c r="F63" s="40">
        <v>185</v>
      </c>
      <c r="G63" s="40">
        <v>4.5999999999999996</v>
      </c>
      <c r="H63" s="40">
        <v>8.4</v>
      </c>
      <c r="I63" s="40">
        <v>29.4</v>
      </c>
      <c r="J63" s="40">
        <v>189.2</v>
      </c>
      <c r="K63" s="41">
        <v>114</v>
      </c>
      <c r="L63" s="40">
        <v>17.670000000000002</v>
      </c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52" t="s">
        <v>39</v>
      </c>
      <c r="F65" s="43">
        <v>200</v>
      </c>
      <c r="G65" s="56">
        <v>0.1</v>
      </c>
      <c r="H65" s="56">
        <v>0</v>
      </c>
      <c r="I65" s="56">
        <v>15.3</v>
      </c>
      <c r="J65" s="58">
        <v>61.6</v>
      </c>
      <c r="K65" s="44">
        <v>294</v>
      </c>
      <c r="L65" s="43">
        <v>4.1399999999999997</v>
      </c>
    </row>
    <row r="66" spans="1:12" ht="15" x14ac:dyDescent="0.25">
      <c r="A66" s="23"/>
      <c r="B66" s="15"/>
      <c r="C66" s="11"/>
      <c r="D66" s="7" t="s">
        <v>23</v>
      </c>
      <c r="E66" s="42" t="s">
        <v>70</v>
      </c>
      <c r="F66" s="43">
        <v>75</v>
      </c>
      <c r="G66" s="43">
        <v>9.3000000000000007</v>
      </c>
      <c r="H66" s="43">
        <v>6.6</v>
      </c>
      <c r="I66" s="43">
        <v>29</v>
      </c>
      <c r="J66" s="43">
        <v>212.5</v>
      </c>
      <c r="K66" s="44" t="s">
        <v>47</v>
      </c>
      <c r="L66" s="43">
        <v>12.76</v>
      </c>
    </row>
    <row r="67" spans="1:12" ht="15" x14ac:dyDescent="0.25">
      <c r="A67" s="23"/>
      <c r="B67" s="15"/>
      <c r="C67" s="11"/>
      <c r="D67" s="7" t="s">
        <v>24</v>
      </c>
      <c r="E67" s="42" t="s">
        <v>46</v>
      </c>
      <c r="F67" s="43">
        <v>160</v>
      </c>
      <c r="G67" s="43">
        <v>2.7</v>
      </c>
      <c r="H67" s="43">
        <v>0.9</v>
      </c>
      <c r="I67" s="43">
        <v>31.8</v>
      </c>
      <c r="J67" s="43">
        <v>111</v>
      </c>
      <c r="K67" s="44">
        <v>35</v>
      </c>
      <c r="L67" s="43">
        <v>24</v>
      </c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620</v>
      </c>
      <c r="G70" s="19">
        <f t="shared" ref="G70" si="30">SUM(G63:G69)</f>
        <v>16.7</v>
      </c>
      <c r="H70" s="19">
        <f t="shared" ref="H70" si="31">SUM(H63:H69)</f>
        <v>15.9</v>
      </c>
      <c r="I70" s="19">
        <f t="shared" ref="I70" si="32">SUM(I63:I69)</f>
        <v>105.5</v>
      </c>
      <c r="J70" s="19">
        <f t="shared" ref="J70:L70" si="33">SUM(J63:J69)</f>
        <v>574.29999999999995</v>
      </c>
      <c r="K70" s="25"/>
      <c r="L70" s="19">
        <f t="shared" si="33"/>
        <v>58.57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61" t="s">
        <v>4</v>
      </c>
      <c r="D81" s="62"/>
      <c r="E81" s="31"/>
      <c r="F81" s="32">
        <f>F70+F80</f>
        <v>620</v>
      </c>
      <c r="G81" s="32">
        <f t="shared" ref="G81" si="38">G70+G80</f>
        <v>16.7</v>
      </c>
      <c r="H81" s="32">
        <f t="shared" ref="H81" si="39">H70+H80</f>
        <v>15.9</v>
      </c>
      <c r="I81" s="32">
        <f t="shared" ref="I81" si="40">I70+I80</f>
        <v>105.5</v>
      </c>
      <c r="J81" s="32">
        <f t="shared" ref="J81:L81" si="41">J70+J80</f>
        <v>574.29999999999995</v>
      </c>
      <c r="K81" s="32"/>
      <c r="L81" s="32">
        <f t="shared" si="41"/>
        <v>58.57</v>
      </c>
    </row>
    <row r="82" spans="1:12" ht="25.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48</v>
      </c>
      <c r="F82" s="40">
        <v>275</v>
      </c>
      <c r="G82" s="40">
        <v>17.600000000000001</v>
      </c>
      <c r="H82" s="40">
        <v>20.7</v>
      </c>
      <c r="I82" s="40">
        <v>57.2</v>
      </c>
      <c r="J82" s="40">
        <v>448.5</v>
      </c>
      <c r="K82" s="41">
        <v>220.227</v>
      </c>
      <c r="L82" s="40">
        <v>57.5</v>
      </c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 t="s">
        <v>49</v>
      </c>
      <c r="F84" s="43">
        <v>200</v>
      </c>
      <c r="G84" s="43">
        <v>0.1</v>
      </c>
      <c r="H84" s="43">
        <v>0</v>
      </c>
      <c r="I84" s="43">
        <v>8.6999999999999993</v>
      </c>
      <c r="J84" s="43">
        <v>34</v>
      </c>
      <c r="K84" s="44">
        <v>286</v>
      </c>
      <c r="L84" s="43">
        <v>8.6999999999999993</v>
      </c>
    </row>
    <row r="85" spans="1:12" ht="15" x14ac:dyDescent="0.25">
      <c r="A85" s="23"/>
      <c r="B85" s="15"/>
      <c r="C85" s="11"/>
      <c r="D85" s="7" t="s">
        <v>23</v>
      </c>
      <c r="E85" s="42" t="s">
        <v>50</v>
      </c>
      <c r="F85" s="43">
        <v>47.5</v>
      </c>
      <c r="G85" s="43">
        <v>7</v>
      </c>
      <c r="H85" s="43">
        <v>6.2</v>
      </c>
      <c r="I85" s="43">
        <v>14.8</v>
      </c>
      <c r="J85" s="43">
        <v>142.69999999999999</v>
      </c>
      <c r="K85" s="44">
        <v>7.91</v>
      </c>
      <c r="L85" s="43">
        <v>10</v>
      </c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522.5</v>
      </c>
      <c r="G89" s="19">
        <f t="shared" ref="G89" si="42">SUM(G82:G88)</f>
        <v>24.700000000000003</v>
      </c>
      <c r="H89" s="19">
        <f t="shared" ref="H89" si="43">SUM(H82:H88)</f>
        <v>26.9</v>
      </c>
      <c r="I89" s="19">
        <f t="shared" ref="I89" si="44">SUM(I82:I88)</f>
        <v>80.7</v>
      </c>
      <c r="J89" s="19">
        <f t="shared" ref="J89:L89" si="45">SUM(J82:J88)</f>
        <v>625.20000000000005</v>
      </c>
      <c r="K89" s="25"/>
      <c r="L89" s="19">
        <f t="shared" si="45"/>
        <v>76.2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61" t="s">
        <v>4</v>
      </c>
      <c r="D100" s="62"/>
      <c r="E100" s="31"/>
      <c r="F100" s="32">
        <f>F89+F99</f>
        <v>522.5</v>
      </c>
      <c r="G100" s="32">
        <f t="shared" ref="G100" si="50">G89+G99</f>
        <v>24.700000000000003</v>
      </c>
      <c r="H100" s="32">
        <f t="shared" ref="H100" si="51">H89+H99</f>
        <v>26.9</v>
      </c>
      <c r="I100" s="32">
        <f t="shared" ref="I100" si="52">I89+I99</f>
        <v>80.7</v>
      </c>
      <c r="J100" s="32">
        <f t="shared" ref="J100:L100" si="53">J89+J99</f>
        <v>625.20000000000005</v>
      </c>
      <c r="K100" s="32"/>
      <c r="L100" s="32">
        <f t="shared" si="53"/>
        <v>76.2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51</v>
      </c>
      <c r="F101" s="40">
        <v>180</v>
      </c>
      <c r="G101" s="40">
        <v>8.5</v>
      </c>
      <c r="H101" s="40">
        <v>13.6</v>
      </c>
      <c r="I101" s="40">
        <v>28.1</v>
      </c>
      <c r="J101" s="40">
        <v>275.60000000000002</v>
      </c>
      <c r="K101" s="41">
        <v>213</v>
      </c>
      <c r="L101" s="40">
        <v>24.22</v>
      </c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52</v>
      </c>
      <c r="F103" s="43">
        <v>200</v>
      </c>
      <c r="G103" s="43">
        <v>3.6</v>
      </c>
      <c r="H103" s="43">
        <v>3.3</v>
      </c>
      <c r="I103" s="43">
        <v>13.6</v>
      </c>
      <c r="J103" s="43">
        <v>100</v>
      </c>
      <c r="K103" s="44">
        <v>306</v>
      </c>
      <c r="L103" s="43">
        <v>10.57</v>
      </c>
    </row>
    <row r="104" spans="1:12" ht="15" x14ac:dyDescent="0.25">
      <c r="A104" s="23"/>
      <c r="B104" s="15"/>
      <c r="C104" s="11"/>
      <c r="D104" s="7" t="s">
        <v>23</v>
      </c>
      <c r="E104" s="42" t="s">
        <v>68</v>
      </c>
      <c r="F104" s="43">
        <v>55</v>
      </c>
      <c r="G104" s="43">
        <v>4.7</v>
      </c>
      <c r="H104" s="43">
        <v>0.7</v>
      </c>
      <c r="I104" s="43">
        <v>28.4</v>
      </c>
      <c r="J104" s="43">
        <v>139.69999999999999</v>
      </c>
      <c r="K104" s="44">
        <v>7</v>
      </c>
      <c r="L104" s="43">
        <v>2.75</v>
      </c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 t="s">
        <v>53</v>
      </c>
      <c r="F106" s="43">
        <v>200</v>
      </c>
      <c r="G106" s="43">
        <v>0</v>
      </c>
      <c r="H106" s="43">
        <v>0</v>
      </c>
      <c r="I106" s="43">
        <v>24</v>
      </c>
      <c r="J106" s="43">
        <v>96</v>
      </c>
      <c r="K106" s="44">
        <v>36</v>
      </c>
      <c r="L106" s="43">
        <v>35</v>
      </c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635</v>
      </c>
      <c r="G108" s="19">
        <f t="shared" ref="G108:J108" si="54">SUM(G101:G107)</f>
        <v>16.8</v>
      </c>
      <c r="H108" s="19">
        <f t="shared" si="54"/>
        <v>17.599999999999998</v>
      </c>
      <c r="I108" s="19">
        <f t="shared" si="54"/>
        <v>94.1</v>
      </c>
      <c r="J108" s="19">
        <f t="shared" si="54"/>
        <v>611.29999999999995</v>
      </c>
      <c r="K108" s="25"/>
      <c r="L108" s="19">
        <f t="shared" ref="L108" si="55">SUM(L101:L107)</f>
        <v>72.539999999999992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61" t="s">
        <v>4</v>
      </c>
      <c r="D119" s="62"/>
      <c r="E119" s="31"/>
      <c r="F119" s="32">
        <f>F108+F118</f>
        <v>635</v>
      </c>
      <c r="G119" s="32">
        <f t="shared" ref="G119" si="58">G108+G118</f>
        <v>16.8</v>
      </c>
      <c r="H119" s="32">
        <f t="shared" ref="H119" si="59">H108+H118</f>
        <v>17.599999999999998</v>
      </c>
      <c r="I119" s="32">
        <f t="shared" ref="I119" si="60">I108+I118</f>
        <v>94.1</v>
      </c>
      <c r="J119" s="32">
        <f t="shared" ref="J119:L119" si="61">J108+J118</f>
        <v>611.29999999999995</v>
      </c>
      <c r="K119" s="32"/>
      <c r="L119" s="32">
        <f t="shared" si="61"/>
        <v>72.539999999999992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54</v>
      </c>
      <c r="F120" s="40">
        <v>245</v>
      </c>
      <c r="G120" s="40">
        <v>22.9</v>
      </c>
      <c r="H120" s="40">
        <v>20.2</v>
      </c>
      <c r="I120" s="40">
        <v>49.3</v>
      </c>
      <c r="J120" s="40">
        <v>463.9</v>
      </c>
      <c r="K120" s="41">
        <v>219.96</v>
      </c>
      <c r="L120" s="40">
        <v>77.7</v>
      </c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55</v>
      </c>
      <c r="F122" s="43">
        <v>200</v>
      </c>
      <c r="G122" s="43">
        <v>0.1</v>
      </c>
      <c r="H122" s="43">
        <v>0</v>
      </c>
      <c r="I122" s="43">
        <v>9.1</v>
      </c>
      <c r="J122" s="43">
        <v>35</v>
      </c>
      <c r="K122" s="44">
        <v>283</v>
      </c>
      <c r="L122" s="43">
        <v>1.93</v>
      </c>
    </row>
    <row r="123" spans="1:12" ht="15" x14ac:dyDescent="0.25">
      <c r="A123" s="14"/>
      <c r="B123" s="15"/>
      <c r="C123" s="11"/>
      <c r="D123" s="7" t="s">
        <v>23</v>
      </c>
      <c r="E123" s="42" t="s">
        <v>69</v>
      </c>
      <c r="F123" s="43">
        <v>27.5</v>
      </c>
      <c r="G123" s="43">
        <v>2.4</v>
      </c>
      <c r="H123" s="43">
        <v>0.3</v>
      </c>
      <c r="I123" s="43">
        <v>14.2</v>
      </c>
      <c r="J123" s="43">
        <v>69.900000000000006</v>
      </c>
      <c r="K123" s="44">
        <v>7</v>
      </c>
      <c r="L123" s="43">
        <v>2.7</v>
      </c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 t="s">
        <v>56</v>
      </c>
      <c r="F125" s="43">
        <v>60</v>
      </c>
      <c r="G125" s="43">
        <v>0.9</v>
      </c>
      <c r="H125" s="43">
        <v>3.1</v>
      </c>
      <c r="I125" s="43">
        <v>13.7</v>
      </c>
      <c r="J125" s="43">
        <v>55.2</v>
      </c>
      <c r="K125" s="44">
        <v>23</v>
      </c>
      <c r="L125" s="43">
        <v>10.37</v>
      </c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532.5</v>
      </c>
      <c r="G127" s="19">
        <f t="shared" ref="G127:J127" si="62">SUM(G120:G126)</f>
        <v>26.299999999999997</v>
      </c>
      <c r="H127" s="19">
        <f t="shared" si="62"/>
        <v>23.6</v>
      </c>
      <c r="I127" s="19">
        <f t="shared" si="62"/>
        <v>86.3</v>
      </c>
      <c r="J127" s="19">
        <f t="shared" si="62"/>
        <v>624</v>
      </c>
      <c r="K127" s="25"/>
      <c r="L127" s="19">
        <f t="shared" ref="L127" si="63">SUM(L120:L126)</f>
        <v>92.700000000000017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61" t="s">
        <v>4</v>
      </c>
      <c r="D138" s="62"/>
      <c r="E138" s="31"/>
      <c r="F138" s="32">
        <f>F127+F137</f>
        <v>532.5</v>
      </c>
      <c r="G138" s="32">
        <f t="shared" ref="G138" si="66">G127+G137</f>
        <v>26.299999999999997</v>
      </c>
      <c r="H138" s="32">
        <f t="shared" ref="H138" si="67">H127+H137</f>
        <v>23.6</v>
      </c>
      <c r="I138" s="32">
        <f t="shared" ref="I138" si="68">I127+I137</f>
        <v>86.3</v>
      </c>
      <c r="J138" s="32">
        <f t="shared" ref="J138:L138" si="69">J127+J137</f>
        <v>624</v>
      </c>
      <c r="K138" s="32"/>
      <c r="L138" s="32">
        <f t="shared" si="69"/>
        <v>92.700000000000017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57</v>
      </c>
      <c r="F139" s="40">
        <v>185</v>
      </c>
      <c r="G139" s="40">
        <v>5.5</v>
      </c>
      <c r="H139" s="40">
        <v>6.7</v>
      </c>
      <c r="I139" s="40">
        <v>25.3</v>
      </c>
      <c r="J139" s="40">
        <v>184</v>
      </c>
      <c r="K139" s="41">
        <v>123</v>
      </c>
      <c r="L139" s="40">
        <v>13.5</v>
      </c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55</v>
      </c>
      <c r="F141" s="43">
        <v>200</v>
      </c>
      <c r="G141" s="43">
        <v>0.1</v>
      </c>
      <c r="H141" s="43">
        <v>0</v>
      </c>
      <c r="I141" s="43">
        <v>9.1</v>
      </c>
      <c r="J141" s="43">
        <v>35</v>
      </c>
      <c r="K141" s="44">
        <v>28</v>
      </c>
      <c r="L141" s="43">
        <v>1.93</v>
      </c>
    </row>
    <row r="142" spans="1:12" ht="15.75" customHeight="1" x14ac:dyDescent="0.25">
      <c r="A142" s="23"/>
      <c r="B142" s="15"/>
      <c r="C142" s="11"/>
      <c r="D142" s="7" t="s">
        <v>23</v>
      </c>
      <c r="E142" s="42" t="s">
        <v>58</v>
      </c>
      <c r="F142" s="43">
        <v>57.1</v>
      </c>
      <c r="G142" s="43">
        <v>7.7</v>
      </c>
      <c r="H142" s="43">
        <v>12.8</v>
      </c>
      <c r="I142" s="43">
        <v>17.399999999999999</v>
      </c>
      <c r="J142" s="43">
        <v>197.3</v>
      </c>
      <c r="K142" s="44" t="s">
        <v>59</v>
      </c>
      <c r="L142" s="43">
        <v>13.55</v>
      </c>
    </row>
    <row r="143" spans="1:12" ht="15" x14ac:dyDescent="0.25">
      <c r="A143" s="23"/>
      <c r="B143" s="15"/>
      <c r="C143" s="11"/>
      <c r="D143" s="7" t="s">
        <v>24</v>
      </c>
      <c r="E143" s="42" t="s">
        <v>46</v>
      </c>
      <c r="F143" s="43">
        <v>160</v>
      </c>
      <c r="G143" s="43">
        <v>2.2999999999999998</v>
      </c>
      <c r="H143" s="43">
        <v>2.1</v>
      </c>
      <c r="I143" s="43">
        <v>11.3</v>
      </c>
      <c r="J143" s="43">
        <v>79</v>
      </c>
      <c r="K143" s="44">
        <v>37</v>
      </c>
      <c r="L143" s="43">
        <v>24</v>
      </c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602.1</v>
      </c>
      <c r="G146" s="19">
        <f t="shared" ref="G146:J146" si="70">SUM(G139:G145)</f>
        <v>15.600000000000001</v>
      </c>
      <c r="H146" s="19">
        <f t="shared" si="70"/>
        <v>21.6</v>
      </c>
      <c r="I146" s="19">
        <f t="shared" si="70"/>
        <v>63.099999999999994</v>
      </c>
      <c r="J146" s="19">
        <f t="shared" si="70"/>
        <v>495.3</v>
      </c>
      <c r="K146" s="25"/>
      <c r="L146" s="19">
        <f t="shared" ref="L146" si="71">SUM(L139:L145)</f>
        <v>52.980000000000004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61" t="s">
        <v>4</v>
      </c>
      <c r="D157" s="62"/>
      <c r="E157" s="31"/>
      <c r="F157" s="32">
        <f>F146+F156</f>
        <v>602.1</v>
      </c>
      <c r="G157" s="32">
        <f t="shared" ref="G157" si="74">G146+G156</f>
        <v>15.600000000000001</v>
      </c>
      <c r="H157" s="32">
        <f t="shared" ref="H157" si="75">H146+H156</f>
        <v>21.6</v>
      </c>
      <c r="I157" s="32">
        <f t="shared" ref="I157" si="76">I146+I156</f>
        <v>63.099999999999994</v>
      </c>
      <c r="J157" s="32">
        <f t="shared" ref="J157:L157" si="77">J146+J156</f>
        <v>495.3</v>
      </c>
      <c r="K157" s="32"/>
      <c r="L157" s="32">
        <f t="shared" si="77"/>
        <v>52.980000000000004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60</v>
      </c>
      <c r="F158" s="40">
        <v>270</v>
      </c>
      <c r="G158" s="40">
        <v>14</v>
      </c>
      <c r="H158" s="40">
        <v>17</v>
      </c>
      <c r="I158" s="40">
        <v>32.6</v>
      </c>
      <c r="J158" s="40">
        <v>373.7</v>
      </c>
      <c r="K158" s="41" t="s">
        <v>64</v>
      </c>
      <c r="L158" s="40">
        <v>67.599999999999994</v>
      </c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61</v>
      </c>
      <c r="F160" s="43">
        <v>200</v>
      </c>
      <c r="G160" s="43">
        <v>0.1</v>
      </c>
      <c r="H160" s="43">
        <v>0</v>
      </c>
      <c r="I160" s="43">
        <v>15.3</v>
      </c>
      <c r="J160" s="43">
        <v>61.6</v>
      </c>
      <c r="K160" s="44">
        <v>294</v>
      </c>
      <c r="L160" s="43">
        <v>4.1399999999999997</v>
      </c>
    </row>
    <row r="161" spans="1:12" ht="15" x14ac:dyDescent="0.25">
      <c r="A161" s="23"/>
      <c r="B161" s="15"/>
      <c r="C161" s="11"/>
      <c r="D161" s="7" t="s">
        <v>23</v>
      </c>
      <c r="E161" s="42" t="s">
        <v>62</v>
      </c>
      <c r="F161" s="43">
        <v>27.5</v>
      </c>
      <c r="G161" s="43">
        <v>2.4</v>
      </c>
      <c r="H161" s="43">
        <v>0.3</v>
      </c>
      <c r="I161" s="43">
        <v>14.2</v>
      </c>
      <c r="J161" s="43">
        <v>69.900000000000006</v>
      </c>
      <c r="K161" s="44">
        <v>7</v>
      </c>
      <c r="L161" s="43">
        <v>2.75</v>
      </c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 t="s">
        <v>63</v>
      </c>
      <c r="F163" s="43">
        <v>15</v>
      </c>
      <c r="G163" s="43">
        <v>1.1000000000000001</v>
      </c>
      <c r="H163" s="43">
        <v>5.0999999999999996</v>
      </c>
      <c r="I163" s="43">
        <v>8</v>
      </c>
      <c r="J163" s="43">
        <v>83</v>
      </c>
      <c r="K163" s="44">
        <v>3</v>
      </c>
      <c r="L163" s="43">
        <v>10</v>
      </c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512.5</v>
      </c>
      <c r="G165" s="19">
        <f t="shared" ref="G165:J165" si="78">SUM(G158:G164)</f>
        <v>17.600000000000001</v>
      </c>
      <c r="H165" s="19">
        <f t="shared" si="78"/>
        <v>22.4</v>
      </c>
      <c r="I165" s="19">
        <f t="shared" si="78"/>
        <v>70.100000000000009</v>
      </c>
      <c r="J165" s="19">
        <f t="shared" si="78"/>
        <v>588.20000000000005</v>
      </c>
      <c r="K165" s="25"/>
      <c r="L165" s="19">
        <f t="shared" ref="L165" si="79">SUM(L158:L164)</f>
        <v>84.49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61" t="s">
        <v>4</v>
      </c>
      <c r="D176" s="62"/>
      <c r="E176" s="31"/>
      <c r="F176" s="32">
        <f>F165+F175</f>
        <v>512.5</v>
      </c>
      <c r="G176" s="32">
        <f t="shared" ref="G176" si="82">G165+G175</f>
        <v>17.600000000000001</v>
      </c>
      <c r="H176" s="32">
        <f t="shared" ref="H176" si="83">H165+H175</f>
        <v>22.4</v>
      </c>
      <c r="I176" s="32">
        <f t="shared" ref="I176" si="84">I165+I175</f>
        <v>70.100000000000009</v>
      </c>
      <c r="J176" s="32">
        <f t="shared" ref="J176:L176" si="85">J165+J175</f>
        <v>588.20000000000005</v>
      </c>
      <c r="K176" s="32"/>
      <c r="L176" s="32">
        <f t="shared" si="85"/>
        <v>84.49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65</v>
      </c>
      <c r="F177" s="40">
        <v>185</v>
      </c>
      <c r="G177" s="40">
        <v>5.2</v>
      </c>
      <c r="H177" s="40">
        <v>7.5</v>
      </c>
      <c r="I177" s="40">
        <v>28.9</v>
      </c>
      <c r="J177" s="40">
        <v>119.3</v>
      </c>
      <c r="K177" s="41">
        <v>102</v>
      </c>
      <c r="L177" s="40">
        <v>14.6</v>
      </c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49</v>
      </c>
      <c r="F179" s="43">
        <v>200</v>
      </c>
      <c r="G179" s="43">
        <v>0.1</v>
      </c>
      <c r="H179" s="43">
        <v>0</v>
      </c>
      <c r="I179" s="43">
        <v>8.6999999999999993</v>
      </c>
      <c r="J179" s="43">
        <v>34</v>
      </c>
      <c r="K179" s="44">
        <v>286</v>
      </c>
      <c r="L179" s="43">
        <v>5.55</v>
      </c>
    </row>
    <row r="180" spans="1:12" ht="15" x14ac:dyDescent="0.25">
      <c r="A180" s="23"/>
      <c r="B180" s="15"/>
      <c r="C180" s="11"/>
      <c r="D180" s="7" t="s">
        <v>23</v>
      </c>
      <c r="E180" s="42" t="s">
        <v>66</v>
      </c>
      <c r="F180" s="43">
        <v>55</v>
      </c>
      <c r="G180" s="43">
        <v>4.7</v>
      </c>
      <c r="H180" s="43">
        <v>0.7</v>
      </c>
      <c r="I180" s="43">
        <v>28.4</v>
      </c>
      <c r="J180" s="43">
        <v>139.69999999999999</v>
      </c>
      <c r="K180" s="44">
        <v>7</v>
      </c>
      <c r="L180" s="43">
        <v>5.5</v>
      </c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 t="s">
        <v>67</v>
      </c>
      <c r="F182" s="43">
        <v>100</v>
      </c>
      <c r="G182" s="43">
        <v>7.6</v>
      </c>
      <c r="H182" s="43">
        <v>9.6</v>
      </c>
      <c r="I182" s="43">
        <v>55.9</v>
      </c>
      <c r="J182" s="43">
        <v>236</v>
      </c>
      <c r="K182" s="44">
        <v>9</v>
      </c>
      <c r="L182" s="43">
        <v>9</v>
      </c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540</v>
      </c>
      <c r="G184" s="19">
        <f t="shared" ref="G184:J184" si="86">SUM(G177:G183)</f>
        <v>17.600000000000001</v>
      </c>
      <c r="H184" s="19">
        <f t="shared" si="86"/>
        <v>17.799999999999997</v>
      </c>
      <c r="I184" s="19">
        <f t="shared" si="86"/>
        <v>121.9</v>
      </c>
      <c r="J184" s="19">
        <f t="shared" si="86"/>
        <v>529</v>
      </c>
      <c r="K184" s="25"/>
      <c r="L184" s="19">
        <f t="shared" ref="L184" si="87">SUM(L177:L183)</f>
        <v>34.65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.75" thickBot="1" x14ac:dyDescent="0.25">
      <c r="A195" s="29">
        <f>A177</f>
        <v>2</v>
      </c>
      <c r="B195" s="30">
        <f>B177</f>
        <v>5</v>
      </c>
      <c r="C195" s="61" t="s">
        <v>4</v>
      </c>
      <c r="D195" s="62"/>
      <c r="E195" s="31"/>
      <c r="F195" s="32">
        <f>F184+F194</f>
        <v>540</v>
      </c>
      <c r="G195" s="32">
        <f t="shared" ref="G195" si="90">G184+G194</f>
        <v>17.600000000000001</v>
      </c>
      <c r="H195" s="32">
        <f t="shared" ref="H195" si="91">H184+H194</f>
        <v>17.799999999999997</v>
      </c>
      <c r="I195" s="32">
        <f t="shared" ref="I195" si="92">I184+I194</f>
        <v>121.9</v>
      </c>
      <c r="J195" s="32">
        <f t="shared" ref="J195:L195" si="93">J184+J194</f>
        <v>529</v>
      </c>
      <c r="K195" s="32"/>
      <c r="L195" s="32">
        <f t="shared" si="93"/>
        <v>34.65</v>
      </c>
    </row>
    <row r="196" spans="1:12" ht="13.5" thickBot="1" x14ac:dyDescent="0.25">
      <c r="A196" s="27"/>
      <c r="B196" s="28"/>
      <c r="C196" s="63" t="s">
        <v>5</v>
      </c>
      <c r="D196" s="63"/>
      <c r="E196" s="63"/>
      <c r="F196" s="34">
        <f>(F24+F43+F62+F81+F100+F119+F138+F157+F176+F195)/(IF(F24=0,0,1)+IF(F43=0,0,1)+IF(F62=0,0,1)+IF(F81=0,0,1)+IF(F100=0,0,1)+IF(F119=0,0,1)+IF(F138=0,0,1)+IF(F157=0,0,1)+IF(F176=0,0,1)+IF(F195=0,0,1))</f>
        <v>572.46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19.299999999999997</v>
      </c>
      <c r="H196" s="34">
        <f t="shared" si="94"/>
        <v>20.279999999999994</v>
      </c>
      <c r="I196" s="34">
        <f t="shared" si="94"/>
        <v>89.950999999999993</v>
      </c>
      <c r="J196" s="34">
        <f t="shared" si="94"/>
        <v>592.21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68.613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Алёна</cp:lastModifiedBy>
  <dcterms:created xsi:type="dcterms:W3CDTF">2022-05-16T14:23:56Z</dcterms:created>
  <dcterms:modified xsi:type="dcterms:W3CDTF">2025-12-30T12:18:40Z</dcterms:modified>
</cp:coreProperties>
</file>